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9195" activeTab="1"/>
  </bookViews>
  <sheets>
    <sheet name="CRONOGRAMA FISICO FINANCEIRO" sheetId="1" r:id="rId1"/>
    <sheet name="MODELO CRONOGRAMA FIS FINANC" sheetId="4" r:id="rId2"/>
  </sheets>
  <definedNames>
    <definedName name="_xlnm.Print_Area" localSheetId="0">'CRONOGRAMA FISICO FINANCEIRO'!$A$1:$K$42</definedName>
    <definedName name="_xlnm.Print_Area" localSheetId="1">'MODELO CRONOGRAMA FIS FINANC'!$A$1:$K$29</definedName>
  </definedNames>
  <calcPr calcId="125725"/>
</workbook>
</file>

<file path=xl/calcChain.xml><?xml version="1.0" encoding="utf-8"?>
<calcChain xmlns="http://schemas.openxmlformats.org/spreadsheetml/2006/main">
  <c r="H22" i="4"/>
  <c r="G22"/>
  <c r="F22"/>
  <c r="E22"/>
  <c r="H23"/>
  <c r="H18" l="1"/>
  <c r="H16" l="1"/>
  <c r="K24" i="1" l="1"/>
  <c r="J24"/>
  <c r="I24"/>
  <c r="H24"/>
  <c r="G24"/>
  <c r="F24"/>
  <c r="E34"/>
  <c r="E33"/>
  <c r="F10"/>
  <c r="K12" i="4"/>
  <c r="K14"/>
  <c r="I16"/>
  <c r="J16"/>
  <c r="K16"/>
  <c r="J18"/>
  <c r="K18"/>
  <c r="J20"/>
  <c r="K20"/>
  <c r="K18" i="1"/>
  <c r="J18"/>
  <c r="I18"/>
  <c r="H18"/>
  <c r="G18"/>
  <c r="F18"/>
  <c r="K10"/>
  <c r="K12"/>
  <c r="K14"/>
  <c r="K16"/>
  <c r="K20"/>
  <c r="K22"/>
  <c r="K26"/>
  <c r="K28"/>
  <c r="K30"/>
  <c r="K32"/>
  <c r="J10"/>
  <c r="J12"/>
  <c r="J14"/>
  <c r="J16"/>
  <c r="J20"/>
  <c r="J22"/>
  <c r="J26"/>
  <c r="J28"/>
  <c r="J30"/>
  <c r="J32"/>
  <c r="I10"/>
  <c r="I12"/>
  <c r="I14"/>
  <c r="I16"/>
  <c r="I20"/>
  <c r="I22"/>
  <c r="I26"/>
  <c r="I28"/>
  <c r="I30"/>
  <c r="I32"/>
  <c r="H10"/>
  <c r="H12"/>
  <c r="H14"/>
  <c r="H16"/>
  <c r="H20"/>
  <c r="H22"/>
  <c r="H26"/>
  <c r="H28"/>
  <c r="H30"/>
  <c r="H32"/>
  <c r="G10"/>
  <c r="G12"/>
  <c r="G14"/>
  <c r="G16"/>
  <c r="G20"/>
  <c r="G22"/>
  <c r="G26"/>
  <c r="G28"/>
  <c r="G30"/>
  <c r="G32"/>
  <c r="F12"/>
  <c r="F14"/>
  <c r="F16"/>
  <c r="F20"/>
  <c r="F22"/>
  <c r="F26"/>
  <c r="F28"/>
  <c r="F30"/>
  <c r="F32"/>
  <c r="H10" i="4"/>
  <c r="I10"/>
  <c r="J10"/>
  <c r="K10"/>
  <c r="G10"/>
  <c r="G34" i="1" l="1"/>
  <c r="G33" s="1"/>
  <c r="H34"/>
  <c r="H33" s="1"/>
  <c r="I34"/>
  <c r="I33" s="1"/>
  <c r="J34"/>
  <c r="J33" s="1"/>
  <c r="K34"/>
  <c r="K33" s="1"/>
  <c r="F34"/>
  <c r="F33" s="1"/>
</calcChain>
</file>

<file path=xl/sharedStrings.xml><?xml version="1.0" encoding="utf-8"?>
<sst xmlns="http://schemas.openxmlformats.org/spreadsheetml/2006/main" count="94" uniqueCount="38">
  <si>
    <t>TOTAL</t>
  </si>
  <si>
    <t xml:space="preserve"> </t>
  </si>
  <si>
    <t>CRONOGRAMA FÍSICO-FINANCEIRO</t>
  </si>
  <si>
    <t>VALOR DO CONVÊNIO:</t>
  </si>
  <si>
    <t xml:space="preserve">OBRA: </t>
  </si>
  <si>
    <t>FÍSICO/ FINANCEIRO</t>
  </si>
  <si>
    <t>MÊS 1</t>
  </si>
  <si>
    <t>MÊS 2</t>
  </si>
  <si>
    <t>MÊS 3</t>
  </si>
  <si>
    <t>MÊS 4</t>
  </si>
  <si>
    <t>MÊS 5</t>
  </si>
  <si>
    <t>Físico %</t>
  </si>
  <si>
    <t>Financeiro</t>
  </si>
  <si>
    <t>Observações:</t>
  </si>
  <si>
    <t>ITEM</t>
  </si>
  <si>
    <t>CÓDIGO</t>
  </si>
  <si>
    <t>ETAPAS/DESCRIÇÃO</t>
  </si>
  <si>
    <t>PREFEITURA:</t>
  </si>
  <si>
    <t xml:space="preserve">LOCAL: </t>
  </si>
  <si>
    <t>MÊS 6</t>
  </si>
  <si>
    <t>PRAZO DA OBRA:</t>
  </si>
  <si>
    <t>DATA:</t>
  </si>
  <si>
    <t>TOTAL  ETAPAS</t>
  </si>
  <si>
    <t xml:space="preserve">VALOR DO CONVÊNIO: </t>
  </si>
  <si>
    <t>Assinatura do Prefeito</t>
  </si>
  <si>
    <t xml:space="preserve">Assinatura do engenheiro/arquiteto/técnico em edificaçõe/técnico em estradas responsável </t>
  </si>
  <si>
    <t>CREA ou CAU</t>
  </si>
  <si>
    <t>SERVIÇOS PRELIMINARES</t>
  </si>
  <si>
    <t>PREFEITURA: PREFEITURA MUNICIPAL DE LARANJAL</t>
  </si>
  <si>
    <t>PAVIMENTAÇÃO</t>
  </si>
  <si>
    <t>PRAZO DA OBRA: 04 meses</t>
  </si>
  <si>
    <t>DATA: 15/07/2021</t>
  </si>
  <si>
    <t>DEMOLÇIÇÕES, REMOÇÕES E RETIRADAS</t>
  </si>
  <si>
    <t>LIMPEZA FINAL DE OBRA</t>
  </si>
  <si>
    <t>DERENAGEM SUPERFICIAL</t>
  </si>
  <si>
    <t xml:space="preserve"> DRENAGEM URBANA PROFUNDAL</t>
  </si>
  <si>
    <t>OBRA:PAVIMENTAÇÃO E DRENAEM</t>
  </si>
  <si>
    <t xml:space="preserve">LOCAL: RUA GLORIA GUERRA - SAPUCAIA - LARANJAL MG 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</si>
</sst>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&quot;R$ &quot;#,##0.00"/>
    <numFmt numFmtId="166" formatCode="&quot;R$ &quot;#,##0.000"/>
  </numFmts>
  <fonts count="15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b/>
      <sz val="9"/>
      <color indexed="12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3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vertical="center" wrapText="1"/>
    </xf>
    <xf numFmtId="0" fontId="8" fillId="2" borderId="0" xfId="0" applyFont="1" applyFill="1"/>
    <xf numFmtId="0" fontId="3" fillId="2" borderId="1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2" xfId="0" applyFill="1" applyBorder="1"/>
    <xf numFmtId="0" fontId="0" fillId="2" borderId="1" xfId="0" applyFill="1" applyBorder="1"/>
    <xf numFmtId="0" fontId="8" fillId="2" borderId="0" xfId="0" applyFont="1" applyFill="1" applyBorder="1"/>
    <xf numFmtId="0" fontId="5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wrapText="1"/>
    </xf>
    <xf numFmtId="0" fontId="0" fillId="0" borderId="3" xfId="0" applyBorder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5" xfId="0" applyFont="1" applyFill="1" applyBorder="1" applyAlignment="1">
      <alignment wrapText="1"/>
    </xf>
    <xf numFmtId="0" fontId="3" fillId="2" borderId="6" xfId="0" applyFont="1" applyFill="1" applyBorder="1" applyAlignment="1">
      <alignment wrapText="1"/>
    </xf>
    <xf numFmtId="0" fontId="0" fillId="2" borderId="7" xfId="0" applyFill="1" applyBorder="1"/>
    <xf numFmtId="0" fontId="0" fillId="2" borderId="5" xfId="0" applyFill="1" applyBorder="1"/>
    <xf numFmtId="0" fontId="0" fillId="2" borderId="8" xfId="0" applyFill="1" applyBorder="1"/>
    <xf numFmtId="0" fontId="3" fillId="2" borderId="9" xfId="0" applyFont="1" applyFill="1" applyBorder="1" applyAlignment="1">
      <alignment wrapText="1"/>
    </xf>
    <xf numFmtId="0" fontId="7" fillId="2" borderId="10" xfId="0" applyFont="1" applyFill="1" applyBorder="1"/>
    <xf numFmtId="0" fontId="3" fillId="2" borderId="9" xfId="0" applyFont="1" applyFill="1" applyBorder="1"/>
    <xf numFmtId="0" fontId="0" fillId="2" borderId="10" xfId="0" applyFill="1" applyBorder="1"/>
    <xf numFmtId="0" fontId="8" fillId="2" borderId="9" xfId="0" applyFont="1" applyFill="1" applyBorder="1"/>
    <xf numFmtId="0" fontId="5" fillId="2" borderId="9" xfId="0" applyFont="1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49" fontId="9" fillId="2" borderId="18" xfId="0" applyNumberFormat="1" applyFont="1" applyFill="1" applyBorder="1" applyAlignment="1">
      <alignment horizontal="center" vertical="top" wrapText="1"/>
    </xf>
    <xf numFmtId="49" fontId="9" fillId="2" borderId="19" xfId="0" applyNumberFormat="1" applyFont="1" applyFill="1" applyBorder="1" applyAlignment="1">
      <alignment horizontal="center" vertical="top" wrapText="1"/>
    </xf>
    <xf numFmtId="49" fontId="9" fillId="2" borderId="20" xfId="0" applyNumberFormat="1" applyFont="1" applyFill="1" applyBorder="1" applyAlignment="1">
      <alignment horizontal="center" vertical="top" wrapText="1"/>
    </xf>
    <xf numFmtId="49" fontId="10" fillId="2" borderId="21" xfId="0" applyNumberFormat="1" applyFont="1" applyFill="1" applyBorder="1" applyAlignment="1">
      <alignment horizontal="center" vertical="top" wrapText="1"/>
    </xf>
    <xf numFmtId="49" fontId="10" fillId="2" borderId="22" xfId="0" applyNumberFormat="1" applyFont="1" applyFill="1" applyBorder="1" applyAlignment="1">
      <alignment horizontal="center" vertical="top" wrapText="1"/>
    </xf>
    <xf numFmtId="10" fontId="9" fillId="2" borderId="18" xfId="0" applyNumberFormat="1" applyFont="1" applyFill="1" applyBorder="1" applyAlignment="1">
      <alignment vertical="top" wrapText="1"/>
    </xf>
    <xf numFmtId="10" fontId="6" fillId="2" borderId="18" xfId="1" applyNumberFormat="1" applyFont="1" applyFill="1" applyBorder="1" applyAlignment="1">
      <alignment vertical="top" wrapText="1"/>
    </xf>
    <xf numFmtId="10" fontId="6" fillId="2" borderId="18" xfId="0" applyNumberFormat="1" applyFont="1" applyFill="1" applyBorder="1" applyAlignment="1">
      <alignment vertical="top" wrapText="1"/>
    </xf>
    <xf numFmtId="10" fontId="6" fillId="2" borderId="23" xfId="0" applyNumberFormat="1" applyFont="1" applyFill="1" applyBorder="1" applyAlignment="1">
      <alignment vertical="top" wrapText="1"/>
    </xf>
    <xf numFmtId="10" fontId="10" fillId="2" borderId="21" xfId="0" applyNumberFormat="1" applyFont="1" applyFill="1" applyBorder="1" applyAlignment="1">
      <alignment vertical="top" wrapText="1"/>
    </xf>
    <xf numFmtId="4" fontId="9" fillId="2" borderId="19" xfId="0" applyNumberFormat="1" applyFont="1" applyFill="1" applyBorder="1" applyAlignment="1">
      <alignment vertical="top" wrapText="1"/>
    </xf>
    <xf numFmtId="4" fontId="9" fillId="2" borderId="24" xfId="0" applyNumberFormat="1" applyFont="1" applyFill="1" applyBorder="1" applyAlignment="1">
      <alignment vertical="top" wrapText="1"/>
    </xf>
    <xf numFmtId="10" fontId="10" fillId="2" borderId="25" xfId="0" applyNumberFormat="1" applyFont="1" applyFill="1" applyBorder="1" applyAlignment="1">
      <alignment vertical="top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2" borderId="3" xfId="0" applyFont="1" applyFill="1" applyBorder="1" applyAlignment="1">
      <alignment wrapText="1"/>
    </xf>
    <xf numFmtId="0" fontId="6" fillId="2" borderId="10" xfId="0" applyFont="1" applyFill="1" applyBorder="1"/>
    <xf numFmtId="0" fontId="6" fillId="2" borderId="26" xfId="0" applyFont="1" applyFill="1" applyBorder="1"/>
    <xf numFmtId="0" fontId="6" fillId="2" borderId="11" xfId="0" applyFont="1" applyFill="1" applyBorder="1" applyAlignment="1">
      <alignment wrapText="1"/>
    </xf>
    <xf numFmtId="0" fontId="3" fillId="2" borderId="27" xfId="0" applyFont="1" applyFill="1" applyBorder="1" applyAlignment="1">
      <alignment horizontal="center" vertical="center"/>
    </xf>
    <xf numFmtId="10" fontId="11" fillId="2" borderId="18" xfId="0" applyNumberFormat="1" applyFont="1" applyFill="1" applyBorder="1" applyAlignment="1">
      <alignment vertical="top" wrapText="1"/>
    </xf>
    <xf numFmtId="10" fontId="12" fillId="2" borderId="21" xfId="0" applyNumberFormat="1" applyFont="1" applyFill="1" applyBorder="1" applyAlignment="1">
      <alignment vertical="top" wrapText="1"/>
    </xf>
    <xf numFmtId="165" fontId="11" fillId="2" borderId="19" xfId="0" applyNumberFormat="1" applyFont="1" applyFill="1" applyBorder="1" applyAlignment="1">
      <alignment vertical="top" wrapText="1"/>
    </xf>
    <xf numFmtId="165" fontId="12" fillId="2" borderId="22" xfId="0" applyNumberFormat="1" applyFont="1" applyFill="1" applyBorder="1" applyAlignment="1">
      <alignment vertical="top" wrapText="1"/>
    </xf>
    <xf numFmtId="165" fontId="9" fillId="2" borderId="19" xfId="0" applyNumberFormat="1" applyFont="1" applyFill="1" applyBorder="1" applyAlignment="1">
      <alignment vertical="top" wrapText="1"/>
    </xf>
    <xf numFmtId="165" fontId="9" fillId="2" borderId="24" xfId="0" applyNumberFormat="1" applyFont="1" applyFill="1" applyBorder="1" applyAlignment="1">
      <alignment vertical="top" wrapText="1"/>
    </xf>
    <xf numFmtId="10" fontId="0" fillId="2" borderId="0" xfId="0" applyNumberFormat="1" applyFill="1"/>
    <xf numFmtId="10" fontId="11" fillId="2" borderId="23" xfId="0" applyNumberFormat="1" applyFont="1" applyFill="1" applyBorder="1" applyAlignment="1">
      <alignment vertical="top" wrapText="1"/>
    </xf>
    <xf numFmtId="165" fontId="11" fillId="2" borderId="24" xfId="0" applyNumberFormat="1" applyFont="1" applyFill="1" applyBorder="1" applyAlignment="1">
      <alignment vertical="top" wrapText="1"/>
    </xf>
    <xf numFmtId="10" fontId="12" fillId="2" borderId="18" xfId="0" applyNumberFormat="1" applyFont="1" applyFill="1" applyBorder="1" applyAlignment="1">
      <alignment vertical="top" wrapText="1"/>
    </xf>
    <xf numFmtId="10" fontId="12" fillId="2" borderId="23" xfId="0" applyNumberFormat="1" applyFont="1" applyFill="1" applyBorder="1" applyAlignment="1">
      <alignment vertical="top" wrapText="1"/>
    </xf>
    <xf numFmtId="4" fontId="0" fillId="2" borderId="0" xfId="0" applyNumberFormat="1" applyFill="1"/>
    <xf numFmtId="0" fontId="3" fillId="2" borderId="28" xfId="0" applyFont="1" applyFill="1" applyBorder="1" applyAlignment="1">
      <alignment vertical="center"/>
    </xf>
    <xf numFmtId="165" fontId="12" fillId="2" borderId="29" xfId="0" applyNumberFormat="1" applyFont="1" applyFill="1" applyBorder="1" applyAlignment="1">
      <alignment vertical="top" wrapText="1"/>
    </xf>
    <xf numFmtId="165" fontId="10" fillId="2" borderId="22" xfId="0" applyNumberFormat="1" applyFont="1" applyFill="1" applyBorder="1" applyAlignment="1">
      <alignment vertical="top" wrapText="1"/>
    </xf>
    <xf numFmtId="165" fontId="10" fillId="2" borderId="29" xfId="0" applyNumberFormat="1" applyFont="1" applyFill="1" applyBorder="1" applyAlignment="1">
      <alignment vertical="top" wrapText="1"/>
    </xf>
    <xf numFmtId="0" fontId="7" fillId="2" borderId="9" xfId="0" applyFont="1" applyFill="1" applyBorder="1"/>
    <xf numFmtId="0" fontId="7" fillId="2" borderId="0" xfId="0" applyFont="1" applyFill="1" applyBorder="1" applyAlignment="1">
      <alignment wrapText="1"/>
    </xf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5" xfId="0" applyFill="1" applyBorder="1" applyAlignment="1">
      <alignment wrapText="1"/>
    </xf>
    <xf numFmtId="0" fontId="0" fillId="2" borderId="8" xfId="0" applyFill="1" applyBorder="1" applyAlignment="1"/>
    <xf numFmtId="0" fontId="0" fillId="2" borderId="0" xfId="0" applyFill="1" applyBorder="1" applyAlignment="1"/>
    <xf numFmtId="49" fontId="6" fillId="2" borderId="18" xfId="0" applyNumberFormat="1" applyFont="1" applyFill="1" applyBorder="1" applyAlignment="1">
      <alignment horizontal="center" vertical="top" wrapText="1"/>
    </xf>
    <xf numFmtId="10" fontId="5" fillId="2" borderId="18" xfId="0" applyNumberFormat="1" applyFont="1" applyFill="1" applyBorder="1" applyAlignment="1">
      <alignment vertical="top" wrapText="1"/>
    </xf>
    <xf numFmtId="49" fontId="6" fillId="2" borderId="19" xfId="0" applyNumberFormat="1" applyFont="1" applyFill="1" applyBorder="1" applyAlignment="1">
      <alignment horizontal="center" vertical="top" wrapText="1"/>
    </xf>
    <xf numFmtId="165" fontId="6" fillId="2" borderId="19" xfId="0" applyNumberFormat="1" applyFont="1" applyFill="1" applyBorder="1" applyAlignment="1">
      <alignment vertical="top" wrapText="1"/>
    </xf>
    <xf numFmtId="49" fontId="5" fillId="2" borderId="21" xfId="0" applyNumberFormat="1" applyFont="1" applyFill="1" applyBorder="1" applyAlignment="1">
      <alignment horizontal="center" vertical="top" wrapText="1"/>
    </xf>
    <xf numFmtId="10" fontId="5" fillId="2" borderId="21" xfId="0" applyNumberFormat="1" applyFont="1" applyFill="1" applyBorder="1" applyAlignment="1">
      <alignment vertical="top" wrapText="1"/>
    </xf>
    <xf numFmtId="49" fontId="5" fillId="2" borderId="22" xfId="0" applyNumberFormat="1" applyFont="1" applyFill="1" applyBorder="1" applyAlignment="1">
      <alignment horizontal="center" vertical="top" wrapText="1"/>
    </xf>
    <xf numFmtId="165" fontId="13" fillId="2" borderId="22" xfId="0" applyNumberFormat="1" applyFont="1" applyFill="1" applyBorder="1" applyAlignment="1">
      <alignment vertical="top" wrapText="1"/>
    </xf>
    <xf numFmtId="0" fontId="0" fillId="2" borderId="9" xfId="0" applyFill="1" applyBorder="1" applyAlignment="1"/>
    <xf numFmtId="0" fontId="0" fillId="2" borderId="10" xfId="0" applyFill="1" applyBorder="1" applyAlignment="1"/>
    <xf numFmtId="0" fontId="0" fillId="2" borderId="9" xfId="0" applyFill="1" applyBorder="1"/>
    <xf numFmtId="10" fontId="12" fillId="2" borderId="25" xfId="0" applyNumberFormat="1" applyFont="1" applyFill="1" applyBorder="1" applyAlignment="1">
      <alignment vertical="top" wrapText="1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26" xfId="0" applyFill="1" applyBorder="1"/>
    <xf numFmtId="0" fontId="0" fillId="2" borderId="11" xfId="0" applyFill="1" applyBorder="1" applyAlignment="1">
      <alignment wrapText="1"/>
    </xf>
    <xf numFmtId="165" fontId="14" fillId="2" borderId="22" xfId="0" applyNumberFormat="1" applyFont="1" applyFill="1" applyBorder="1" applyAlignment="1">
      <alignment vertical="top" wrapText="1"/>
    </xf>
    <xf numFmtId="10" fontId="5" fillId="3" borderId="18" xfId="0" applyNumberFormat="1" applyFont="1" applyFill="1" applyBorder="1" applyAlignment="1">
      <alignment vertical="top" wrapText="1"/>
    </xf>
    <xf numFmtId="165" fontId="6" fillId="3" borderId="19" xfId="0" applyNumberFormat="1" applyFont="1" applyFill="1" applyBorder="1" applyAlignment="1">
      <alignment vertical="top" wrapText="1"/>
    </xf>
    <xf numFmtId="10" fontId="0" fillId="2" borderId="0" xfId="0" applyNumberFormat="1" applyFill="1" applyBorder="1" applyAlignment="1">
      <alignment vertical="center"/>
    </xf>
    <xf numFmtId="10" fontId="6" fillId="3" borderId="18" xfId="0" applyNumberFormat="1" applyFont="1" applyFill="1" applyBorder="1" applyAlignment="1">
      <alignment vertical="top" wrapText="1"/>
    </xf>
    <xf numFmtId="10" fontId="11" fillId="3" borderId="18" xfId="1" applyNumberFormat="1" applyFont="1" applyFill="1" applyBorder="1" applyAlignment="1">
      <alignment vertical="top" wrapText="1"/>
    </xf>
    <xf numFmtId="165" fontId="11" fillId="3" borderId="19" xfId="0" applyNumberFormat="1" applyFont="1" applyFill="1" applyBorder="1" applyAlignment="1">
      <alignment vertical="top" wrapText="1"/>
    </xf>
    <xf numFmtId="10" fontId="12" fillId="3" borderId="18" xfId="1" applyNumberFormat="1" applyFont="1" applyFill="1" applyBorder="1" applyAlignment="1">
      <alignment vertical="top" wrapText="1"/>
    </xf>
    <xf numFmtId="10" fontId="6" fillId="3" borderId="18" xfId="1" applyNumberFormat="1" applyFont="1" applyFill="1" applyBorder="1" applyAlignment="1">
      <alignment vertical="top" wrapText="1"/>
    </xf>
    <xf numFmtId="165" fontId="9" fillId="3" borderId="19" xfId="0" applyNumberFormat="1" applyFont="1" applyFill="1" applyBorder="1" applyAlignment="1">
      <alignment vertical="top" wrapText="1"/>
    </xf>
    <xf numFmtId="10" fontId="12" fillId="3" borderId="18" xfId="0" applyNumberFormat="1" applyFont="1" applyFill="1" applyBorder="1" applyAlignment="1">
      <alignment vertical="top" wrapText="1"/>
    </xf>
    <xf numFmtId="166" fontId="6" fillId="3" borderId="19" xfId="0" applyNumberFormat="1" applyFont="1" applyFill="1" applyBorder="1" applyAlignment="1">
      <alignment vertical="top" wrapText="1"/>
    </xf>
    <xf numFmtId="0" fontId="0" fillId="2" borderId="19" xfId="0" applyFill="1" applyBorder="1" applyAlignment="1">
      <alignment vertical="top" wrapText="1"/>
    </xf>
    <xf numFmtId="0" fontId="3" fillId="2" borderId="35" xfId="0" applyFont="1" applyFill="1" applyBorder="1" applyAlignment="1">
      <alignment horizontal="left" vertical="center"/>
    </xf>
    <xf numFmtId="0" fontId="3" fillId="2" borderId="37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0" fillId="2" borderId="39" xfId="0" applyFill="1" applyBorder="1" applyAlignment="1">
      <alignment vertical="top" wrapText="1"/>
    </xf>
    <xf numFmtId="0" fontId="0" fillId="2" borderId="32" xfId="0" applyFill="1" applyBorder="1" applyAlignment="1">
      <alignment vertical="top" wrapText="1"/>
    </xf>
    <xf numFmtId="0" fontId="2" fillId="0" borderId="0" xfId="0" applyFont="1" applyBorder="1" applyAlignment="1">
      <alignment horizontal="center" vertical="center"/>
    </xf>
    <xf numFmtId="49" fontId="9" fillId="2" borderId="19" xfId="0" applyNumberFormat="1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49" fontId="9" fillId="2" borderId="32" xfId="0" applyNumberFormat="1" applyFont="1" applyFill="1" applyBorder="1" applyAlignment="1">
      <alignment vertical="top" wrapText="1"/>
    </xf>
    <xf numFmtId="0" fontId="3" fillId="2" borderId="34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0" fillId="2" borderId="18" xfId="0" applyFill="1" applyBorder="1" applyAlignment="1">
      <alignment vertical="top" wrapText="1"/>
    </xf>
    <xf numFmtId="0" fontId="2" fillId="0" borderId="40" xfId="0" applyFont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vertical="top" wrapText="1"/>
    </xf>
    <xf numFmtId="0" fontId="0" fillId="2" borderId="33" xfId="0" applyFill="1" applyBorder="1" applyAlignment="1">
      <alignment vertical="top" wrapText="1"/>
    </xf>
    <xf numFmtId="0" fontId="0" fillId="0" borderId="3" xfId="0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 wrapText="1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2" borderId="47" xfId="0" applyFont="1" applyFill="1" applyBorder="1" applyAlignment="1">
      <alignment horizontal="left" vertical="center"/>
    </xf>
    <xf numFmtId="0" fontId="3" fillId="2" borderId="48" xfId="0" applyFont="1" applyFill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50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165" fontId="3" fillId="2" borderId="30" xfId="0" applyNumberFormat="1" applyFont="1" applyFill="1" applyBorder="1" applyAlignment="1">
      <alignment horizontal="left" vertical="center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0</xdr:row>
      <xdr:rowOff>0</xdr:rowOff>
    </xdr:from>
    <xdr:to>
      <xdr:col>2</xdr:col>
      <xdr:colOff>3378200</xdr:colOff>
      <xdr:row>0</xdr:row>
      <xdr:rowOff>638175</xdr:rowOff>
    </xdr:to>
    <xdr:sp macro="" textlink="">
      <xdr:nvSpPr>
        <xdr:cNvPr id="4" name="Text Box 6"/>
        <xdr:cNvSpPr txBox="1">
          <a:spLocks noChangeArrowheads="1"/>
        </xdr:cNvSpPr>
      </xdr:nvSpPr>
      <xdr:spPr bwMode="auto">
        <a:xfrm>
          <a:off x="1174750" y="0"/>
          <a:ext cx="37147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0" i="0" u="none" strike="noStrike" baseline="0">
              <a:solidFill>
                <a:srgbClr val="FF0000"/>
              </a:solidFill>
              <a:latin typeface="Arial"/>
              <a:cs typeface="Arial"/>
            </a:rPr>
            <a:t>LOGOMARCA E TIMBRE DO CONVENENTE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0</xdr:rowOff>
    </xdr:from>
    <xdr:to>
      <xdr:col>7</xdr:col>
      <xdr:colOff>495300</xdr:colOff>
      <xdr:row>0</xdr:row>
      <xdr:rowOff>638175</xdr:rowOff>
    </xdr:to>
    <xdr:sp macro="" textlink="">
      <xdr:nvSpPr>
        <xdr:cNvPr id="3073" name="Text Box 6"/>
        <xdr:cNvSpPr txBox="1">
          <a:spLocks noChangeArrowheads="1"/>
        </xdr:cNvSpPr>
      </xdr:nvSpPr>
      <xdr:spPr bwMode="auto">
        <a:xfrm>
          <a:off x="1009650" y="0"/>
          <a:ext cx="7800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28</xdr:row>
      <xdr:rowOff>171450</xdr:rowOff>
    </xdr:from>
    <xdr:to>
      <xdr:col>10</xdr:col>
      <xdr:colOff>837325</xdr:colOff>
      <xdr:row>29</xdr:row>
      <xdr:rowOff>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47625" y="10629900"/>
          <a:ext cx="92964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Secretaria de Estado de Transportes e Obras Públicas  - SETOP - MG</a:t>
          </a:r>
          <a:endParaRPr lang="pt-B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Internet: www.transportes.mg.gov.br / E-mail: dco@transportes.mg.gov.br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Fone Geral: (31) 3239-0999 - Fax: (31) 3239-0899</a:t>
          </a:r>
        </a:p>
        <a:p>
          <a:pPr algn="ctr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Sede: Rua Manaus, nº 467 - Bairro Santa Efigênia - CEP 30150-350 - Belo Horizonte - MG</a:t>
          </a:r>
        </a:p>
      </xdr:txBody>
    </xdr:sp>
    <xdr:clientData/>
  </xdr:twoCellAnchor>
  <xdr:twoCellAnchor>
    <xdr:from>
      <xdr:col>1</xdr:col>
      <xdr:colOff>298450</xdr:colOff>
      <xdr:row>0</xdr:row>
      <xdr:rowOff>0</xdr:rowOff>
    </xdr:from>
    <xdr:to>
      <xdr:col>9</xdr:col>
      <xdr:colOff>304800</xdr:colOff>
      <xdr:row>3</xdr:row>
      <xdr:rowOff>38100</xdr:rowOff>
    </xdr:to>
    <xdr:sp macro="" textlink="">
      <xdr:nvSpPr>
        <xdr:cNvPr id="5" name="Text Box 6"/>
        <xdr:cNvSpPr txBox="1">
          <a:spLocks noChangeArrowheads="1"/>
        </xdr:cNvSpPr>
      </xdr:nvSpPr>
      <xdr:spPr bwMode="auto">
        <a:xfrm>
          <a:off x="1009650" y="0"/>
          <a:ext cx="9302750" cy="101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/>
          <a:r>
            <a:rPr lang="pt-BR" sz="2000" b="1">
              <a:effectLst/>
              <a:latin typeface="+mn-lt"/>
              <a:ea typeface="+mn-ea"/>
              <a:cs typeface="+mn-cs"/>
            </a:rPr>
            <a:t>PREFEITURA MUNICIPAL DE LARANJAL</a:t>
          </a:r>
          <a:endParaRPr lang="pt-BR" sz="2000">
            <a:effectLst/>
          </a:endParaRPr>
        </a:p>
        <a:p>
          <a:pPr algn="ctr"/>
          <a:r>
            <a:rPr lang="pt-BR" sz="1100">
              <a:effectLst/>
              <a:latin typeface="+mn-lt"/>
              <a:ea typeface="+mn-ea"/>
              <a:cs typeface="+mn-cs"/>
            </a:rPr>
            <a:t>CNPJ:  17.947.615/0001-22</a:t>
          </a:r>
          <a:endParaRPr lang="pt-BR" sz="1100">
            <a:effectLst/>
          </a:endParaRPr>
        </a:p>
        <a:p>
          <a:pPr algn="ctr"/>
          <a:r>
            <a:rPr lang="pt-BR" sz="1100">
              <a:effectLst/>
              <a:latin typeface="+mn-lt"/>
              <a:ea typeface="+mn-ea"/>
              <a:cs typeface="+mn-cs"/>
            </a:rPr>
            <a:t>Rua: Norberto Berno, 85 – Centro – CEP 36.760-000 – Laranjal – MG</a:t>
          </a:r>
          <a:endParaRPr lang="pt-BR" sz="1100">
            <a:effectLst/>
          </a:endParaRPr>
        </a:p>
        <a:p>
          <a:pPr algn="ctr"/>
          <a:r>
            <a:rPr lang="pt-BR" sz="1100">
              <a:effectLst/>
              <a:latin typeface="+mn-lt"/>
              <a:ea typeface="+mn-ea"/>
              <a:cs typeface="+mn-cs"/>
            </a:rPr>
            <a:t>Telefax: (32) 3424-1387</a:t>
          </a:r>
          <a:endParaRPr lang="pt-BR" sz="11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2"/>
  <sheetViews>
    <sheetView showGridLines="0" showZeros="0" view="pageBreakPreview" zoomScale="75" zoomScaleNormal="75" zoomScaleSheetLayoutView="75" workbookViewId="0">
      <selection activeCell="E38" sqref="E38:F38"/>
    </sheetView>
  </sheetViews>
  <sheetFormatPr defaultRowHeight="12.75"/>
  <cols>
    <col min="1" max="1" width="12.140625" style="2" customWidth="1"/>
    <col min="2" max="2" width="10.42578125" style="2" customWidth="1"/>
    <col min="3" max="3" width="68" style="2" customWidth="1"/>
    <col min="4" max="4" width="14.28515625" style="1" customWidth="1"/>
    <col min="5" max="5" width="13.28515625" style="1" customWidth="1"/>
    <col min="6" max="11" width="9.42578125" style="2" customWidth="1"/>
    <col min="12" max="16384" width="9.140625" style="2"/>
  </cols>
  <sheetData>
    <row r="1" spans="1:11" ht="52.5" customHeight="1">
      <c r="A1" s="74"/>
      <c r="B1" s="75"/>
      <c r="C1" s="75"/>
      <c r="D1" s="76"/>
      <c r="E1" s="76"/>
      <c r="F1" s="76"/>
      <c r="G1" s="76"/>
      <c r="H1" s="76"/>
      <c r="I1" s="75"/>
      <c r="J1" s="75"/>
      <c r="K1" s="77"/>
    </row>
    <row r="2" spans="1:11" ht="2.25" customHeight="1">
      <c r="A2" s="78"/>
      <c r="B2" s="78"/>
      <c r="C2" s="78"/>
      <c r="D2" s="8"/>
      <c r="E2" s="8"/>
      <c r="F2" s="8"/>
      <c r="G2" s="8"/>
      <c r="H2" s="8"/>
      <c r="I2" s="78"/>
      <c r="J2" s="78"/>
      <c r="K2" s="78"/>
    </row>
    <row r="3" spans="1:11" ht="15.7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</row>
    <row r="4" spans="1:11" ht="3.75" customHeight="1">
      <c r="A4" s="7"/>
      <c r="B4" s="7"/>
      <c r="C4" s="7"/>
      <c r="D4" s="8"/>
      <c r="E4" s="8"/>
      <c r="F4" s="7"/>
      <c r="G4" s="7"/>
      <c r="H4" s="7"/>
      <c r="I4" s="7"/>
      <c r="J4" s="7"/>
      <c r="K4" s="7"/>
    </row>
    <row r="5" spans="1:11" ht="18" customHeight="1" thickBot="1">
      <c r="A5" s="116" t="s">
        <v>2</v>
      </c>
      <c r="B5" s="117"/>
      <c r="C5" s="117"/>
      <c r="D5" s="117"/>
      <c r="E5" s="117"/>
      <c r="F5" s="117"/>
      <c r="G5" s="117"/>
      <c r="H5" s="117"/>
      <c r="I5" s="117"/>
      <c r="J5" s="117"/>
      <c r="K5" s="118"/>
    </row>
    <row r="6" spans="1:11" ht="18" customHeight="1">
      <c r="A6" s="123" t="s">
        <v>17</v>
      </c>
      <c r="B6" s="121"/>
      <c r="C6" s="122"/>
      <c r="D6" s="121" t="s">
        <v>3</v>
      </c>
      <c r="E6" s="121"/>
      <c r="F6" s="121"/>
      <c r="G6" s="121"/>
      <c r="H6" s="122"/>
      <c r="I6" s="119" t="s">
        <v>21</v>
      </c>
      <c r="J6" s="119"/>
      <c r="K6" s="120"/>
    </row>
    <row r="7" spans="1:11" ht="18" customHeight="1" thickBot="1">
      <c r="A7" s="109" t="s">
        <v>4</v>
      </c>
      <c r="B7" s="108"/>
      <c r="C7" s="110"/>
      <c r="D7" s="108" t="s">
        <v>18</v>
      </c>
      <c r="E7" s="108"/>
      <c r="F7" s="108"/>
      <c r="G7" s="108"/>
      <c r="H7" s="108"/>
      <c r="I7" s="125" t="s">
        <v>20</v>
      </c>
      <c r="J7" s="108"/>
      <c r="K7" s="126"/>
    </row>
    <row r="8" spans="1:11" ht="36" customHeight="1">
      <c r="A8" s="32" t="s">
        <v>14</v>
      </c>
      <c r="B8" s="33" t="s">
        <v>15</v>
      </c>
      <c r="C8" s="33" t="s">
        <v>16</v>
      </c>
      <c r="D8" s="34" t="s">
        <v>5</v>
      </c>
      <c r="E8" s="34" t="s">
        <v>22</v>
      </c>
      <c r="F8" s="33" t="s">
        <v>6</v>
      </c>
      <c r="G8" s="33" t="s">
        <v>7</v>
      </c>
      <c r="H8" s="33" t="s">
        <v>8</v>
      </c>
      <c r="I8" s="33" t="s">
        <v>9</v>
      </c>
      <c r="J8" s="33" t="s">
        <v>10</v>
      </c>
      <c r="K8" s="35" t="s">
        <v>19</v>
      </c>
    </row>
    <row r="9" spans="1:11" ht="14.25" customHeight="1">
      <c r="A9" s="111"/>
      <c r="B9" s="127"/>
      <c r="C9" s="127"/>
      <c r="D9" s="36" t="s">
        <v>11</v>
      </c>
      <c r="E9" s="41"/>
      <c r="F9" s="41"/>
      <c r="G9" s="41"/>
      <c r="H9" s="41"/>
      <c r="I9" s="42"/>
      <c r="J9" s="43"/>
      <c r="K9" s="44"/>
    </row>
    <row r="10" spans="1:11" ht="14.25" customHeight="1">
      <c r="A10" s="112"/>
      <c r="B10" s="107"/>
      <c r="C10" s="107"/>
      <c r="D10" s="37" t="s">
        <v>12</v>
      </c>
      <c r="E10" s="46"/>
      <c r="F10" s="46">
        <f t="shared" ref="F10:K10" si="0">F9*$E$10</f>
        <v>0</v>
      </c>
      <c r="G10" s="46">
        <f t="shared" si="0"/>
        <v>0</v>
      </c>
      <c r="H10" s="46">
        <f t="shared" si="0"/>
        <v>0</v>
      </c>
      <c r="I10" s="46">
        <f t="shared" si="0"/>
        <v>0</v>
      </c>
      <c r="J10" s="46">
        <f t="shared" si="0"/>
        <v>0</v>
      </c>
      <c r="K10" s="47">
        <f t="shared" si="0"/>
        <v>0</v>
      </c>
    </row>
    <row r="11" spans="1:11" ht="14.25" customHeight="1">
      <c r="A11" s="112"/>
      <c r="B11" s="107"/>
      <c r="C11" s="107"/>
      <c r="D11" s="37" t="s">
        <v>11</v>
      </c>
      <c r="E11" s="41"/>
      <c r="F11" s="41"/>
      <c r="G11" s="41"/>
      <c r="H11" s="41"/>
      <c r="I11" s="42"/>
      <c r="J11" s="43"/>
      <c r="K11" s="44"/>
    </row>
    <row r="12" spans="1:11" ht="14.25" customHeight="1">
      <c r="A12" s="112"/>
      <c r="B12" s="107"/>
      <c r="C12" s="107"/>
      <c r="D12" s="37" t="s">
        <v>12</v>
      </c>
      <c r="E12" s="46"/>
      <c r="F12" s="46">
        <f t="shared" ref="F12:K12" si="1">F11*$E$12</f>
        <v>0</v>
      </c>
      <c r="G12" s="46">
        <f t="shared" si="1"/>
        <v>0</v>
      </c>
      <c r="H12" s="46">
        <f t="shared" si="1"/>
        <v>0</v>
      </c>
      <c r="I12" s="46">
        <f t="shared" si="1"/>
        <v>0</v>
      </c>
      <c r="J12" s="46">
        <f t="shared" si="1"/>
        <v>0</v>
      </c>
      <c r="K12" s="47">
        <f t="shared" si="1"/>
        <v>0</v>
      </c>
    </row>
    <row r="13" spans="1:11" ht="14.25" customHeight="1">
      <c r="A13" s="112"/>
      <c r="B13" s="107"/>
      <c r="C13" s="107"/>
      <c r="D13" s="37" t="s">
        <v>11</v>
      </c>
      <c r="E13" s="41"/>
      <c r="F13" s="41"/>
      <c r="G13" s="41"/>
      <c r="H13" s="41"/>
      <c r="I13" s="42"/>
      <c r="J13" s="43"/>
      <c r="K13" s="44"/>
    </row>
    <row r="14" spans="1:11" ht="14.25" customHeight="1">
      <c r="A14" s="112"/>
      <c r="B14" s="107"/>
      <c r="C14" s="107"/>
      <c r="D14" s="37" t="s">
        <v>12</v>
      </c>
      <c r="E14" s="46"/>
      <c r="F14" s="46">
        <f t="shared" ref="F14:K14" si="2">F13*$E$14</f>
        <v>0</v>
      </c>
      <c r="G14" s="46">
        <f t="shared" si="2"/>
        <v>0</v>
      </c>
      <c r="H14" s="46">
        <f t="shared" si="2"/>
        <v>0</v>
      </c>
      <c r="I14" s="46">
        <f t="shared" si="2"/>
        <v>0</v>
      </c>
      <c r="J14" s="46">
        <f t="shared" si="2"/>
        <v>0</v>
      </c>
      <c r="K14" s="47">
        <f t="shared" si="2"/>
        <v>0</v>
      </c>
    </row>
    <row r="15" spans="1:11" ht="14.25" customHeight="1">
      <c r="A15" s="112"/>
      <c r="B15" s="107"/>
      <c r="C15" s="107"/>
      <c r="D15" s="37" t="s">
        <v>11</v>
      </c>
      <c r="E15" s="41"/>
      <c r="F15" s="41"/>
      <c r="G15" s="41"/>
      <c r="H15" s="41"/>
      <c r="I15" s="42"/>
      <c r="J15" s="43"/>
      <c r="K15" s="44"/>
    </row>
    <row r="16" spans="1:11" ht="14.25" customHeight="1">
      <c r="A16" s="112"/>
      <c r="B16" s="107"/>
      <c r="C16" s="107"/>
      <c r="D16" s="37" t="s">
        <v>12</v>
      </c>
      <c r="E16" s="46"/>
      <c r="F16" s="46">
        <f t="shared" ref="F16:K16" si="3">F15*$E$16</f>
        <v>0</v>
      </c>
      <c r="G16" s="46">
        <f t="shared" si="3"/>
        <v>0</v>
      </c>
      <c r="H16" s="46">
        <f t="shared" si="3"/>
        <v>0</v>
      </c>
      <c r="I16" s="46">
        <f t="shared" si="3"/>
        <v>0</v>
      </c>
      <c r="J16" s="46">
        <f t="shared" si="3"/>
        <v>0</v>
      </c>
      <c r="K16" s="47">
        <f t="shared" si="3"/>
        <v>0</v>
      </c>
    </row>
    <row r="17" spans="1:11" ht="14.25" customHeight="1">
      <c r="A17" s="112"/>
      <c r="B17" s="107"/>
      <c r="C17" s="107"/>
      <c r="D17" s="37" t="s">
        <v>11</v>
      </c>
      <c r="E17" s="41"/>
      <c r="F17" s="41"/>
      <c r="G17" s="41"/>
      <c r="H17" s="41"/>
      <c r="I17" s="42"/>
      <c r="J17" s="43"/>
      <c r="K17" s="44"/>
    </row>
    <row r="18" spans="1:11" ht="14.25" customHeight="1">
      <c r="A18" s="112"/>
      <c r="B18" s="107"/>
      <c r="C18" s="107"/>
      <c r="D18" s="37" t="s">
        <v>12</v>
      </c>
      <c r="E18" s="46"/>
      <c r="F18" s="46">
        <f t="shared" ref="F18:K18" si="4">F17*$E$16</f>
        <v>0</v>
      </c>
      <c r="G18" s="46">
        <f t="shared" si="4"/>
        <v>0</v>
      </c>
      <c r="H18" s="46">
        <f t="shared" si="4"/>
        <v>0</v>
      </c>
      <c r="I18" s="46">
        <f t="shared" si="4"/>
        <v>0</v>
      </c>
      <c r="J18" s="46">
        <f t="shared" si="4"/>
        <v>0</v>
      </c>
      <c r="K18" s="47">
        <f t="shared" si="4"/>
        <v>0</v>
      </c>
    </row>
    <row r="19" spans="1:11" ht="14.25" customHeight="1">
      <c r="A19" s="112"/>
      <c r="B19" s="107"/>
      <c r="C19" s="107"/>
      <c r="D19" s="37" t="s">
        <v>11</v>
      </c>
      <c r="E19" s="41"/>
      <c r="F19" s="41"/>
      <c r="G19" s="41"/>
      <c r="H19" s="41"/>
      <c r="I19" s="42"/>
      <c r="J19" s="43"/>
      <c r="K19" s="44"/>
    </row>
    <row r="20" spans="1:11" ht="14.25" customHeight="1">
      <c r="A20" s="112"/>
      <c r="B20" s="107"/>
      <c r="C20" s="107"/>
      <c r="D20" s="37" t="s">
        <v>12</v>
      </c>
      <c r="E20" s="46"/>
      <c r="F20" s="46">
        <f t="shared" ref="F20:K20" si="5">F19*$E$20</f>
        <v>0</v>
      </c>
      <c r="G20" s="46">
        <f t="shared" si="5"/>
        <v>0</v>
      </c>
      <c r="H20" s="46">
        <f t="shared" si="5"/>
        <v>0</v>
      </c>
      <c r="I20" s="46">
        <f t="shared" si="5"/>
        <v>0</v>
      </c>
      <c r="J20" s="46">
        <f t="shared" si="5"/>
        <v>0</v>
      </c>
      <c r="K20" s="47">
        <f t="shared" si="5"/>
        <v>0</v>
      </c>
    </row>
    <row r="21" spans="1:11" ht="14.25" customHeight="1">
      <c r="A21" s="112"/>
      <c r="B21" s="107"/>
      <c r="C21" s="107"/>
      <c r="D21" s="37" t="s">
        <v>11</v>
      </c>
      <c r="E21" s="41"/>
      <c r="F21" s="41"/>
      <c r="G21" s="41"/>
      <c r="H21" s="41"/>
      <c r="I21" s="42"/>
      <c r="J21" s="43"/>
      <c r="K21" s="44"/>
    </row>
    <row r="22" spans="1:11" ht="14.25" customHeight="1">
      <c r="A22" s="112"/>
      <c r="B22" s="107"/>
      <c r="C22" s="107"/>
      <c r="D22" s="37" t="s">
        <v>12</v>
      </c>
      <c r="E22" s="46"/>
      <c r="F22" s="46">
        <f t="shared" ref="F22:K22" si="6">F21*$E$22</f>
        <v>0</v>
      </c>
      <c r="G22" s="46">
        <f t="shared" si="6"/>
        <v>0</v>
      </c>
      <c r="H22" s="46">
        <f t="shared" si="6"/>
        <v>0</v>
      </c>
      <c r="I22" s="46">
        <f t="shared" si="6"/>
        <v>0</v>
      </c>
      <c r="J22" s="46">
        <f t="shared" si="6"/>
        <v>0</v>
      </c>
      <c r="K22" s="47">
        <f t="shared" si="6"/>
        <v>0</v>
      </c>
    </row>
    <row r="23" spans="1:11" ht="14.25" customHeight="1">
      <c r="A23" s="112"/>
      <c r="B23" s="107"/>
      <c r="C23" s="107"/>
      <c r="D23" s="37" t="s">
        <v>11</v>
      </c>
      <c r="E23" s="41"/>
      <c r="F23" s="41"/>
      <c r="G23" s="41"/>
      <c r="H23" s="41"/>
      <c r="I23" s="42"/>
      <c r="J23" s="43"/>
      <c r="K23" s="44"/>
    </row>
    <row r="24" spans="1:11" ht="14.25" customHeight="1">
      <c r="A24" s="112"/>
      <c r="B24" s="107"/>
      <c r="C24" s="107"/>
      <c r="D24" s="37" t="s">
        <v>12</v>
      </c>
      <c r="E24" s="46"/>
      <c r="F24" s="46">
        <f t="shared" ref="F24:K24" si="7">F23*$E$24</f>
        <v>0</v>
      </c>
      <c r="G24" s="46">
        <f t="shared" si="7"/>
        <v>0</v>
      </c>
      <c r="H24" s="46">
        <f t="shared" si="7"/>
        <v>0</v>
      </c>
      <c r="I24" s="46">
        <f t="shared" si="7"/>
        <v>0</v>
      </c>
      <c r="J24" s="46">
        <f t="shared" si="7"/>
        <v>0</v>
      </c>
      <c r="K24" s="47">
        <f t="shared" si="7"/>
        <v>0</v>
      </c>
    </row>
    <row r="25" spans="1:11" ht="14.25" customHeight="1">
      <c r="A25" s="112"/>
      <c r="B25" s="107"/>
      <c r="C25" s="107"/>
      <c r="D25" s="37" t="s">
        <v>11</v>
      </c>
      <c r="E25" s="41"/>
      <c r="F25" s="41"/>
      <c r="G25" s="41"/>
      <c r="H25" s="41"/>
      <c r="I25" s="42"/>
      <c r="J25" s="43"/>
      <c r="K25" s="44"/>
    </row>
    <row r="26" spans="1:11" ht="14.25" customHeight="1">
      <c r="A26" s="112"/>
      <c r="B26" s="107"/>
      <c r="C26" s="107"/>
      <c r="D26" s="37" t="s">
        <v>12</v>
      </c>
      <c r="E26" s="46"/>
      <c r="F26" s="46">
        <f t="shared" ref="F26:K26" si="8">F25*$E$26</f>
        <v>0</v>
      </c>
      <c r="G26" s="46">
        <f t="shared" si="8"/>
        <v>0</v>
      </c>
      <c r="H26" s="46">
        <f t="shared" si="8"/>
        <v>0</v>
      </c>
      <c r="I26" s="46">
        <f t="shared" si="8"/>
        <v>0</v>
      </c>
      <c r="J26" s="46">
        <f t="shared" si="8"/>
        <v>0</v>
      </c>
      <c r="K26" s="47">
        <f t="shared" si="8"/>
        <v>0</v>
      </c>
    </row>
    <row r="27" spans="1:11" ht="14.25" customHeight="1">
      <c r="A27" s="112"/>
      <c r="B27" s="107"/>
      <c r="C27" s="107"/>
      <c r="D27" s="37" t="s">
        <v>11</v>
      </c>
      <c r="E27" s="41"/>
      <c r="F27" s="41"/>
      <c r="G27" s="41"/>
      <c r="H27" s="41"/>
      <c r="I27" s="42"/>
      <c r="J27" s="43"/>
      <c r="K27" s="44"/>
    </row>
    <row r="28" spans="1:11" ht="14.25" customHeight="1">
      <c r="A28" s="112"/>
      <c r="B28" s="107"/>
      <c r="C28" s="107"/>
      <c r="D28" s="37" t="s">
        <v>12</v>
      </c>
      <c r="E28" s="46"/>
      <c r="F28" s="46">
        <f t="shared" ref="F28:K28" si="9">F27*$E$28</f>
        <v>0</v>
      </c>
      <c r="G28" s="46">
        <f t="shared" si="9"/>
        <v>0</v>
      </c>
      <c r="H28" s="46">
        <f t="shared" si="9"/>
        <v>0</v>
      </c>
      <c r="I28" s="46">
        <f t="shared" si="9"/>
        <v>0</v>
      </c>
      <c r="J28" s="46">
        <f t="shared" si="9"/>
        <v>0</v>
      </c>
      <c r="K28" s="47">
        <f t="shared" si="9"/>
        <v>0</v>
      </c>
    </row>
    <row r="29" spans="1:11" ht="14.25" customHeight="1">
      <c r="A29" s="124"/>
      <c r="B29" s="114"/>
      <c r="C29" s="114"/>
      <c r="D29" s="37" t="s">
        <v>11</v>
      </c>
      <c r="E29" s="41"/>
      <c r="F29" s="41"/>
      <c r="G29" s="41"/>
      <c r="H29" s="41"/>
      <c r="I29" s="42"/>
      <c r="J29" s="43"/>
      <c r="K29" s="44"/>
    </row>
    <row r="30" spans="1:11" ht="14.25" customHeight="1">
      <c r="A30" s="124"/>
      <c r="B30" s="114"/>
      <c r="C30" s="114"/>
      <c r="D30" s="37" t="s">
        <v>12</v>
      </c>
      <c r="E30" s="46"/>
      <c r="F30" s="46">
        <f t="shared" ref="F30:K30" si="10">F29*$E$30</f>
        <v>0</v>
      </c>
      <c r="G30" s="46">
        <f t="shared" si="10"/>
        <v>0</v>
      </c>
      <c r="H30" s="46">
        <f t="shared" si="10"/>
        <v>0</v>
      </c>
      <c r="I30" s="46">
        <f t="shared" si="10"/>
        <v>0</v>
      </c>
      <c r="J30" s="46">
        <f t="shared" si="10"/>
        <v>0</v>
      </c>
      <c r="K30" s="47">
        <f t="shared" si="10"/>
        <v>0</v>
      </c>
    </row>
    <row r="31" spans="1:11" ht="14.25" customHeight="1">
      <c r="A31" s="112"/>
      <c r="B31" s="107"/>
      <c r="C31" s="107"/>
      <c r="D31" s="37" t="s">
        <v>11</v>
      </c>
      <c r="E31" s="41"/>
      <c r="F31" s="41"/>
      <c r="G31" s="41"/>
      <c r="H31" s="41"/>
      <c r="I31" s="42"/>
      <c r="J31" s="43"/>
      <c r="K31" s="44"/>
    </row>
    <row r="32" spans="1:11" ht="14.25" customHeight="1">
      <c r="A32" s="136"/>
      <c r="B32" s="135"/>
      <c r="C32" s="135"/>
      <c r="D32" s="38" t="s">
        <v>12</v>
      </c>
      <c r="E32" s="46"/>
      <c r="F32" s="46">
        <f t="shared" ref="F32:K32" si="11">F31*$E$32</f>
        <v>0</v>
      </c>
      <c r="G32" s="46">
        <f t="shared" si="11"/>
        <v>0</v>
      </c>
      <c r="H32" s="46">
        <f t="shared" si="11"/>
        <v>0</v>
      </c>
      <c r="I32" s="46">
        <f t="shared" si="11"/>
        <v>0</v>
      </c>
      <c r="J32" s="46">
        <f t="shared" si="11"/>
        <v>0</v>
      </c>
      <c r="K32" s="47">
        <f t="shared" si="11"/>
        <v>0</v>
      </c>
    </row>
    <row r="33" spans="1:13" ht="14.25" customHeight="1">
      <c r="A33" s="129" t="s">
        <v>0</v>
      </c>
      <c r="B33" s="130"/>
      <c r="C33" s="131"/>
      <c r="D33" s="39" t="s">
        <v>11</v>
      </c>
      <c r="E33" s="45">
        <f>E9+E11+E13++E15+E19+E21+E23+E25+E27+E29+E31</f>
        <v>0</v>
      </c>
      <c r="F33" s="45" t="e">
        <f t="shared" ref="F33:K33" si="12">F34/$E$34</f>
        <v>#DIV/0!</v>
      </c>
      <c r="G33" s="45" t="e">
        <f t="shared" si="12"/>
        <v>#DIV/0!</v>
      </c>
      <c r="H33" s="45" t="e">
        <f t="shared" si="12"/>
        <v>#DIV/0!</v>
      </c>
      <c r="I33" s="45" t="e">
        <f t="shared" si="12"/>
        <v>#DIV/0!</v>
      </c>
      <c r="J33" s="45" t="e">
        <f t="shared" si="12"/>
        <v>#DIV/0!</v>
      </c>
      <c r="K33" s="48" t="e">
        <f t="shared" si="12"/>
        <v>#DIV/0!</v>
      </c>
    </row>
    <row r="34" spans="1:13" ht="13.5" customHeight="1" thickBot="1">
      <c r="A34" s="132"/>
      <c r="B34" s="133"/>
      <c r="C34" s="134"/>
      <c r="D34" s="40" t="s">
        <v>12</v>
      </c>
      <c r="E34" s="70">
        <f>E10+E12+E14+E16+E18+E20+E22+E24+E26+E28+E30+E32</f>
        <v>0</v>
      </c>
      <c r="F34" s="70">
        <f t="shared" ref="F34:K34" si="13">F10+F12+F14+F16+F18+F20+F22+F24+F26+F28+F30+F32</f>
        <v>0</v>
      </c>
      <c r="G34" s="70">
        <f t="shared" si="13"/>
        <v>0</v>
      </c>
      <c r="H34" s="70">
        <f t="shared" si="13"/>
        <v>0</v>
      </c>
      <c r="I34" s="70">
        <f t="shared" si="13"/>
        <v>0</v>
      </c>
      <c r="J34" s="70">
        <f t="shared" si="13"/>
        <v>0</v>
      </c>
      <c r="K34" s="71">
        <f t="shared" si="13"/>
        <v>0</v>
      </c>
    </row>
    <row r="35" spans="1:13" ht="1.5" customHeight="1" thickBot="1">
      <c r="A35" s="3"/>
      <c r="B35" s="3"/>
      <c r="C35" s="3"/>
      <c r="D35" s="4"/>
      <c r="E35" s="4"/>
      <c r="F35" s="3"/>
      <c r="G35" s="3"/>
      <c r="H35" s="3"/>
      <c r="I35" s="3"/>
      <c r="J35" s="3"/>
      <c r="K35" s="3"/>
    </row>
    <row r="36" spans="1:13" ht="14.25" customHeight="1">
      <c r="A36" s="16"/>
      <c r="B36" s="17"/>
      <c r="C36" s="17"/>
      <c r="D36" s="17"/>
      <c r="E36" s="17"/>
      <c r="F36" s="17"/>
      <c r="G36" s="18"/>
      <c r="H36" s="19"/>
      <c r="I36" s="20"/>
      <c r="J36" s="20"/>
      <c r="K36" s="21"/>
      <c r="M36" s="5" t="s">
        <v>1</v>
      </c>
    </row>
    <row r="37" spans="1:13" ht="14.25" customHeight="1">
      <c r="A37" s="22"/>
      <c r="B37" s="15"/>
      <c r="C37" s="15"/>
      <c r="D37" s="14"/>
      <c r="E37" s="51"/>
      <c r="F37" s="15"/>
      <c r="G37" s="50"/>
      <c r="H37" s="6" t="s">
        <v>13</v>
      </c>
      <c r="I37" s="7"/>
      <c r="J37" s="7"/>
      <c r="K37" s="23"/>
    </row>
    <row r="38" spans="1:13" ht="14.25" customHeight="1">
      <c r="A38" s="24"/>
      <c r="B38" s="128" t="s">
        <v>25</v>
      </c>
      <c r="C38" s="128"/>
      <c r="D38" s="8"/>
      <c r="E38" s="113" t="s">
        <v>26</v>
      </c>
      <c r="F38" s="113"/>
      <c r="G38" s="49"/>
      <c r="H38" s="10"/>
      <c r="I38" s="7"/>
      <c r="J38" s="7"/>
      <c r="K38" s="25"/>
    </row>
    <row r="39" spans="1:13" ht="15" customHeight="1">
      <c r="A39" s="26"/>
      <c r="B39" s="11"/>
      <c r="C39" s="11"/>
      <c r="D39" s="8"/>
      <c r="E39" s="8"/>
      <c r="F39" s="7"/>
      <c r="G39" s="9"/>
      <c r="H39" s="10"/>
      <c r="I39" s="7"/>
      <c r="J39" s="7"/>
      <c r="K39" s="25"/>
    </row>
    <row r="40" spans="1:13" ht="13.5" customHeight="1">
      <c r="A40" s="27"/>
      <c r="B40" s="137"/>
      <c r="C40" s="137"/>
      <c r="D40" s="12"/>
      <c r="E40" s="12"/>
      <c r="F40" s="13"/>
      <c r="G40" s="9"/>
      <c r="H40" s="10"/>
      <c r="I40" s="7"/>
      <c r="J40" s="7"/>
      <c r="K40" s="25"/>
    </row>
    <row r="41" spans="1:13" ht="14.25" customHeight="1">
      <c r="A41" s="72"/>
      <c r="B41" s="128" t="s">
        <v>24</v>
      </c>
      <c r="C41" s="128"/>
      <c r="D41" s="73"/>
      <c r="E41" s="73"/>
      <c r="F41" s="7"/>
      <c r="G41" s="9"/>
      <c r="H41" s="10"/>
      <c r="I41" s="7"/>
      <c r="J41" s="7"/>
      <c r="K41" s="25"/>
    </row>
    <row r="42" spans="1:13" ht="14.1" customHeight="1">
      <c r="A42" s="7"/>
      <c r="B42" s="7"/>
      <c r="C42" s="7"/>
      <c r="D42" s="8"/>
      <c r="E42" s="8"/>
      <c r="F42" s="7"/>
      <c r="G42" s="7"/>
      <c r="H42" s="10"/>
      <c r="I42" s="7"/>
      <c r="J42" s="7"/>
      <c r="K42" s="7"/>
    </row>
  </sheetData>
  <mergeCells count="49">
    <mergeCell ref="C13:C14"/>
    <mergeCell ref="A17:A18"/>
    <mergeCell ref="B17:B18"/>
    <mergeCell ref="B40:C40"/>
    <mergeCell ref="C17:C18"/>
    <mergeCell ref="A15:A16"/>
    <mergeCell ref="C15:C16"/>
    <mergeCell ref="B19:B20"/>
    <mergeCell ref="C23:C24"/>
    <mergeCell ref="C27:C28"/>
    <mergeCell ref="A13:A14"/>
    <mergeCell ref="B13:B14"/>
    <mergeCell ref="B41:C41"/>
    <mergeCell ref="A33:C34"/>
    <mergeCell ref="A21:A22"/>
    <mergeCell ref="B21:B22"/>
    <mergeCell ref="C21:C22"/>
    <mergeCell ref="C25:C26"/>
    <mergeCell ref="A27:A28"/>
    <mergeCell ref="C29:C30"/>
    <mergeCell ref="B31:B32"/>
    <mergeCell ref="C31:C32"/>
    <mergeCell ref="A31:A32"/>
    <mergeCell ref="B23:B24"/>
    <mergeCell ref="B25:B26"/>
    <mergeCell ref="A23:A24"/>
    <mergeCell ref="A25:A26"/>
    <mergeCell ref="B38:C38"/>
    <mergeCell ref="E38:F38"/>
    <mergeCell ref="B29:B30"/>
    <mergeCell ref="A3:K3"/>
    <mergeCell ref="A5:K5"/>
    <mergeCell ref="I6:K6"/>
    <mergeCell ref="D6:H6"/>
    <mergeCell ref="A6:C6"/>
    <mergeCell ref="A29:A30"/>
    <mergeCell ref="I7:K7"/>
    <mergeCell ref="B9:B10"/>
    <mergeCell ref="C9:C10"/>
    <mergeCell ref="B11:B12"/>
    <mergeCell ref="B27:B28"/>
    <mergeCell ref="B15:B16"/>
    <mergeCell ref="A19:A20"/>
    <mergeCell ref="C19:C20"/>
    <mergeCell ref="C11:C12"/>
    <mergeCell ref="D7:H7"/>
    <mergeCell ref="A7:C7"/>
    <mergeCell ref="A9:A10"/>
    <mergeCell ref="A11:A12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82" orientation="landscape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0"/>
  <sheetViews>
    <sheetView showGridLines="0" showZeros="0" tabSelected="1" view="pageBreakPreview" zoomScale="75" zoomScaleNormal="75" zoomScaleSheetLayoutView="75" workbookViewId="0">
      <selection activeCell="I18" sqref="I18"/>
    </sheetView>
  </sheetViews>
  <sheetFormatPr defaultRowHeight="12.75"/>
  <cols>
    <col min="1" max="1" width="10.5703125" style="2" customWidth="1"/>
    <col min="2" max="2" width="10.28515625" style="2" customWidth="1"/>
    <col min="3" max="3" width="51" style="2" customWidth="1"/>
    <col min="4" max="4" width="14.42578125" style="1" customWidth="1"/>
    <col min="5" max="5" width="14.140625" style="1" customWidth="1"/>
    <col min="6" max="6" width="13.28515625" style="2" customWidth="1"/>
    <col min="7" max="7" width="14.28515625" style="2" customWidth="1"/>
    <col min="8" max="9" width="13.28515625" style="2" customWidth="1"/>
    <col min="10" max="10" width="10.85546875" style="2" customWidth="1"/>
    <col min="11" max="11" width="9.85546875" style="2" customWidth="1"/>
    <col min="12" max="16384" width="9.140625" style="2"/>
  </cols>
  <sheetData>
    <row r="1" spans="1:11" ht="55.5" customHeight="1">
      <c r="A1" s="74"/>
      <c r="B1" s="75"/>
      <c r="C1" s="75"/>
      <c r="D1" s="76"/>
      <c r="E1" s="76"/>
      <c r="F1" s="76"/>
      <c r="G1" s="76"/>
      <c r="H1" s="76"/>
      <c r="I1" s="75"/>
      <c r="J1" s="75"/>
      <c r="K1" s="77"/>
    </row>
    <row r="2" spans="1:11" ht="4.5" customHeight="1">
      <c r="A2" s="87"/>
      <c r="B2" s="78"/>
      <c r="C2" s="78"/>
      <c r="D2" s="8"/>
      <c r="E2" s="8"/>
      <c r="F2" s="8"/>
      <c r="G2" s="8"/>
      <c r="H2" s="8"/>
      <c r="I2" s="78"/>
      <c r="J2" s="78"/>
      <c r="K2" s="88"/>
    </row>
    <row r="3" spans="1:11" ht="15.75">
      <c r="A3" s="144"/>
      <c r="B3" s="115"/>
      <c r="C3" s="115"/>
      <c r="D3" s="115"/>
      <c r="E3" s="115"/>
      <c r="F3" s="115"/>
      <c r="G3" s="115"/>
      <c r="H3" s="115"/>
      <c r="I3" s="115"/>
      <c r="J3" s="115"/>
      <c r="K3" s="145"/>
    </row>
    <row r="4" spans="1:11" ht="3.75" customHeight="1">
      <c r="A4" s="89"/>
      <c r="B4" s="7"/>
      <c r="C4" s="7"/>
      <c r="D4" s="8"/>
      <c r="E4" s="8"/>
      <c r="F4" s="7"/>
      <c r="G4" s="7"/>
      <c r="H4" s="7"/>
      <c r="I4" s="7"/>
      <c r="J4" s="7"/>
      <c r="K4" s="25"/>
    </row>
    <row r="5" spans="1:11" ht="18" customHeight="1" thickBot="1">
      <c r="A5" s="116" t="s">
        <v>2</v>
      </c>
      <c r="B5" s="117"/>
      <c r="C5" s="117"/>
      <c r="D5" s="117"/>
      <c r="E5" s="117"/>
      <c r="F5" s="117"/>
      <c r="G5" s="117"/>
      <c r="H5" s="117"/>
      <c r="I5" s="117"/>
      <c r="J5" s="117"/>
      <c r="K5" s="118"/>
    </row>
    <row r="6" spans="1:11" ht="18" customHeight="1">
      <c r="A6" s="148" t="s">
        <v>28</v>
      </c>
      <c r="B6" s="149"/>
      <c r="C6" s="150"/>
      <c r="D6" s="151" t="s">
        <v>23</v>
      </c>
      <c r="E6" s="121"/>
      <c r="F6" s="152"/>
      <c r="G6" s="152"/>
      <c r="H6" s="68"/>
      <c r="I6" s="146" t="s">
        <v>31</v>
      </c>
      <c r="J6" s="146"/>
      <c r="K6" s="147"/>
    </row>
    <row r="7" spans="1:11" ht="18" customHeight="1" thickBot="1">
      <c r="A7" s="109" t="s">
        <v>36</v>
      </c>
      <c r="B7" s="108"/>
      <c r="C7" s="110"/>
      <c r="D7" s="108" t="s">
        <v>37</v>
      </c>
      <c r="E7" s="108"/>
      <c r="F7" s="108"/>
      <c r="G7" s="108"/>
      <c r="H7" s="108"/>
      <c r="I7" s="125" t="s">
        <v>30</v>
      </c>
      <c r="J7" s="108"/>
      <c r="K7" s="126"/>
    </row>
    <row r="8" spans="1:11" ht="36" customHeight="1" thickBot="1">
      <c r="A8" s="32" t="s">
        <v>14</v>
      </c>
      <c r="B8" s="33" t="s">
        <v>15</v>
      </c>
      <c r="C8" s="55" t="s">
        <v>16</v>
      </c>
      <c r="D8" s="34" t="s">
        <v>5</v>
      </c>
      <c r="E8" s="34" t="s">
        <v>22</v>
      </c>
      <c r="F8" s="33" t="s">
        <v>6</v>
      </c>
      <c r="G8" s="33" t="s">
        <v>7</v>
      </c>
      <c r="H8" s="33" t="s">
        <v>8</v>
      </c>
      <c r="I8" s="33" t="s">
        <v>9</v>
      </c>
      <c r="J8" s="33" t="s">
        <v>10</v>
      </c>
      <c r="K8" s="35" t="s">
        <v>19</v>
      </c>
    </row>
    <row r="9" spans="1:11" ht="14.25" customHeight="1">
      <c r="A9" s="143">
        <v>1</v>
      </c>
      <c r="B9" s="141"/>
      <c r="C9" s="142" t="s">
        <v>27</v>
      </c>
      <c r="D9" s="79" t="s">
        <v>11</v>
      </c>
      <c r="E9" s="80">
        <v>8.0999999999999996E-3</v>
      </c>
      <c r="F9" s="96">
        <v>1</v>
      </c>
      <c r="G9" s="99"/>
      <c r="H9" s="99"/>
      <c r="I9" s="100"/>
      <c r="J9" s="56"/>
      <c r="K9" s="63"/>
    </row>
    <row r="10" spans="1:11" ht="14.25" customHeight="1">
      <c r="A10" s="138"/>
      <c r="B10" s="140"/>
      <c r="C10" s="139"/>
      <c r="D10" s="81" t="s">
        <v>12</v>
      </c>
      <c r="E10" s="82">
        <v>1020.68</v>
      </c>
      <c r="F10" s="97">
        <v>1020.68</v>
      </c>
      <c r="G10" s="97">
        <f t="shared" ref="G10:K10" si="0">G9*$E$10</f>
        <v>0</v>
      </c>
      <c r="H10" s="97">
        <f t="shared" si="0"/>
        <v>0</v>
      </c>
      <c r="I10" s="101">
        <f t="shared" si="0"/>
        <v>0</v>
      </c>
      <c r="J10" s="58">
        <f t="shared" si="0"/>
        <v>0</v>
      </c>
      <c r="K10" s="64">
        <f t="shared" si="0"/>
        <v>0</v>
      </c>
    </row>
    <row r="11" spans="1:11" ht="14.25" customHeight="1">
      <c r="A11" s="138">
        <v>2</v>
      </c>
      <c r="B11" s="140"/>
      <c r="C11" s="139" t="s">
        <v>32</v>
      </c>
      <c r="D11" s="81" t="s">
        <v>11</v>
      </c>
      <c r="E11" s="80">
        <v>3.8100000000000002E-2</v>
      </c>
      <c r="F11" s="96">
        <v>1</v>
      </c>
      <c r="G11" s="96"/>
      <c r="H11" s="96"/>
      <c r="I11" s="102"/>
      <c r="J11" s="65"/>
      <c r="K11" s="66"/>
    </row>
    <row r="12" spans="1:11" ht="14.25" customHeight="1">
      <c r="A12" s="138"/>
      <c r="B12" s="140"/>
      <c r="C12" s="139"/>
      <c r="D12" s="81" t="s">
        <v>12</v>
      </c>
      <c r="E12" s="82">
        <v>4791.6099999999997</v>
      </c>
      <c r="F12" s="97">
        <v>4791.6099999999997</v>
      </c>
      <c r="G12" s="97"/>
      <c r="H12" s="97"/>
      <c r="I12" s="101"/>
      <c r="J12" s="58"/>
      <c r="K12" s="64">
        <f t="shared" ref="K12" si="1">K11*$E$12</f>
        <v>0</v>
      </c>
    </row>
    <row r="13" spans="1:11" ht="14.25" customHeight="1">
      <c r="A13" s="138">
        <v>3</v>
      </c>
      <c r="B13" s="140"/>
      <c r="C13" s="139" t="s">
        <v>29</v>
      </c>
      <c r="D13" s="81" t="s">
        <v>11</v>
      </c>
      <c r="E13" s="80">
        <v>0.54620000000000002</v>
      </c>
      <c r="F13" s="96">
        <v>1</v>
      </c>
      <c r="G13" s="96"/>
      <c r="H13" s="96">
        <v>1</v>
      </c>
      <c r="I13" s="102"/>
      <c r="J13" s="65"/>
      <c r="K13" s="66"/>
    </row>
    <row r="14" spans="1:11" ht="14.25" customHeight="1">
      <c r="A14" s="138"/>
      <c r="B14" s="140"/>
      <c r="C14" s="139"/>
      <c r="D14" s="81" t="s">
        <v>12</v>
      </c>
      <c r="E14" s="82">
        <v>68674.240000000005</v>
      </c>
      <c r="F14" s="97"/>
      <c r="G14" s="97"/>
      <c r="H14" s="97">
        <v>68674.240000000005</v>
      </c>
      <c r="I14" s="101"/>
      <c r="J14" s="58"/>
      <c r="K14" s="64">
        <f t="shared" ref="H14:K16" si="2">K13*$E$14</f>
        <v>0</v>
      </c>
    </row>
    <row r="15" spans="1:11" ht="14.25" customHeight="1">
      <c r="A15" s="138">
        <v>4</v>
      </c>
      <c r="B15" s="140"/>
      <c r="C15" s="139" t="s">
        <v>34</v>
      </c>
      <c r="D15" s="81" t="s">
        <v>11</v>
      </c>
      <c r="E15" s="80">
        <v>8.0000000000000002E-3</v>
      </c>
      <c r="F15" s="96">
        <v>1</v>
      </c>
      <c r="G15" s="96"/>
      <c r="H15" s="99"/>
      <c r="I15" s="103"/>
      <c r="J15" s="43"/>
      <c r="K15" s="44"/>
    </row>
    <row r="16" spans="1:11" ht="14.25" customHeight="1">
      <c r="A16" s="138"/>
      <c r="B16" s="140"/>
      <c r="C16" s="139"/>
      <c r="D16" s="81" t="s">
        <v>12</v>
      </c>
      <c r="E16" s="82">
        <v>1009.34</v>
      </c>
      <c r="F16" s="97">
        <v>1009.34</v>
      </c>
      <c r="G16" s="97"/>
      <c r="H16" s="97">
        <f t="shared" si="2"/>
        <v>0</v>
      </c>
      <c r="I16" s="104">
        <f t="shared" ref="I16:K16" si="3">I15*$E$14</f>
        <v>0</v>
      </c>
      <c r="J16" s="60">
        <f t="shared" si="3"/>
        <v>0</v>
      </c>
      <c r="K16" s="61">
        <f t="shared" si="3"/>
        <v>0</v>
      </c>
    </row>
    <row r="17" spans="1:13" ht="14.25" customHeight="1">
      <c r="A17" s="138">
        <v>5</v>
      </c>
      <c r="B17" s="140"/>
      <c r="C17" s="139" t="s">
        <v>35</v>
      </c>
      <c r="D17" s="81" t="s">
        <v>11</v>
      </c>
      <c r="E17" s="80">
        <v>0.39529999999999998</v>
      </c>
      <c r="F17" s="96">
        <v>0.5</v>
      </c>
      <c r="G17" s="96">
        <v>0.5</v>
      </c>
      <c r="H17" s="96"/>
      <c r="I17" s="105"/>
      <c r="J17" s="43"/>
      <c r="K17" s="44"/>
    </row>
    <row r="18" spans="1:13" ht="14.25" customHeight="1">
      <c r="A18" s="138"/>
      <c r="B18" s="140"/>
      <c r="C18" s="139"/>
      <c r="D18" s="81" t="s">
        <v>12</v>
      </c>
      <c r="E18" s="82">
        <v>49686.8</v>
      </c>
      <c r="F18" s="97">
        <v>24843.4</v>
      </c>
      <c r="G18" s="106">
        <v>24843.4</v>
      </c>
      <c r="H18" s="97">
        <f>H17*$E$18</f>
        <v>0</v>
      </c>
      <c r="I18" s="101"/>
      <c r="J18" s="60">
        <f t="shared" ref="J18:K18" si="4">J17*$E$18</f>
        <v>0</v>
      </c>
      <c r="K18" s="61">
        <f t="shared" si="4"/>
        <v>0</v>
      </c>
    </row>
    <row r="19" spans="1:13" ht="14.25" customHeight="1">
      <c r="A19" s="138">
        <v>6</v>
      </c>
      <c r="B19" s="140"/>
      <c r="C19" s="139" t="s">
        <v>33</v>
      </c>
      <c r="D19" s="81" t="s">
        <v>11</v>
      </c>
      <c r="E19" s="80">
        <v>4.3E-3</v>
      </c>
      <c r="F19" s="96"/>
      <c r="G19" s="96"/>
      <c r="H19" s="96">
        <v>1</v>
      </c>
      <c r="I19" s="96"/>
      <c r="J19" s="43"/>
      <c r="K19" s="44"/>
      <c r="L19" s="62"/>
    </row>
    <row r="20" spans="1:13" ht="14.25" customHeight="1">
      <c r="A20" s="138"/>
      <c r="B20" s="140"/>
      <c r="C20" s="139"/>
      <c r="D20" s="81" t="s">
        <v>12</v>
      </c>
      <c r="E20" s="82">
        <v>536</v>
      </c>
      <c r="F20" s="97"/>
      <c r="G20" s="97"/>
      <c r="H20" s="97">
        <v>536</v>
      </c>
      <c r="I20" s="97"/>
      <c r="J20" s="60">
        <f t="shared" ref="J20:K20" si="5">J19*$E$20</f>
        <v>0</v>
      </c>
      <c r="K20" s="61">
        <f t="shared" si="5"/>
        <v>0</v>
      </c>
    </row>
    <row r="21" spans="1:13" ht="14.25" customHeight="1">
      <c r="A21" s="129" t="s">
        <v>0</v>
      </c>
      <c r="B21" s="130"/>
      <c r="C21" s="131"/>
      <c r="D21" s="83" t="s">
        <v>11</v>
      </c>
      <c r="E21" s="84">
        <v>1</v>
      </c>
      <c r="F21" s="84">
        <v>1</v>
      </c>
      <c r="G21" s="84">
        <v>1</v>
      </c>
      <c r="H21" s="84">
        <v>1</v>
      </c>
      <c r="I21" s="84"/>
      <c r="J21" s="57"/>
      <c r="K21" s="90"/>
      <c r="L21" s="62"/>
    </row>
    <row r="22" spans="1:13" ht="13.5" customHeight="1" thickBot="1">
      <c r="A22" s="132"/>
      <c r="B22" s="133"/>
      <c r="C22" s="134"/>
      <c r="D22" s="85" t="s">
        <v>12</v>
      </c>
      <c r="E22" s="86">
        <f>SUM(E10+E12+E14+E16+E18+E20)</f>
        <v>125718.67</v>
      </c>
      <c r="F22" s="86">
        <f>SUM(F10+F12+F14+F16+F18+F20)</f>
        <v>31665.030000000002</v>
      </c>
      <c r="G22" s="86">
        <f>SUM(G10+G12+G14+G16+G18+G20)</f>
        <v>24843.4</v>
      </c>
      <c r="H22" s="86">
        <f>SUM(H10+H12+H14+H16+H18+H20)</f>
        <v>69210.240000000005</v>
      </c>
      <c r="I22" s="95"/>
      <c r="J22" s="59"/>
      <c r="K22" s="69"/>
      <c r="L22" s="67"/>
    </row>
    <row r="23" spans="1:13" ht="3.75" customHeight="1" thickBot="1">
      <c r="A23" s="91"/>
      <c r="B23" s="3"/>
      <c r="C23" s="3"/>
      <c r="D23" s="4"/>
      <c r="E23" s="4"/>
      <c r="F23" s="3"/>
      <c r="G23" s="3"/>
      <c r="H23" s="98">
        <f>SUM(H19:H22)</f>
        <v>69748.240000000005</v>
      </c>
      <c r="I23" s="3"/>
      <c r="J23" s="3"/>
      <c r="K23" s="92"/>
    </row>
    <row r="24" spans="1:13" ht="14.25" customHeight="1">
      <c r="A24" s="16"/>
      <c r="B24" s="17"/>
      <c r="C24" s="17"/>
      <c r="D24" s="17"/>
      <c r="E24" s="17"/>
      <c r="F24" s="17"/>
      <c r="G24" s="18"/>
      <c r="H24" s="19"/>
      <c r="I24" s="20"/>
      <c r="J24" s="20"/>
      <c r="K24" s="21"/>
      <c r="M24" s="5" t="s">
        <v>1</v>
      </c>
    </row>
    <row r="25" spans="1:13" ht="14.25" customHeight="1">
      <c r="A25" s="22"/>
      <c r="B25" s="15"/>
      <c r="C25" s="15"/>
      <c r="D25" s="14"/>
      <c r="E25" s="51"/>
      <c r="F25" s="15"/>
      <c r="G25" s="50"/>
      <c r="H25" s="6" t="s">
        <v>13</v>
      </c>
      <c r="I25" s="7"/>
      <c r="J25" s="7"/>
      <c r="K25" s="52"/>
    </row>
    <row r="26" spans="1:13" ht="14.25" customHeight="1">
      <c r="A26" s="24"/>
      <c r="B26" s="128" t="s">
        <v>25</v>
      </c>
      <c r="C26" s="128"/>
      <c r="D26" s="8"/>
      <c r="E26" s="113" t="s">
        <v>26</v>
      </c>
      <c r="F26" s="113"/>
      <c r="G26" s="49"/>
      <c r="H26" s="10"/>
      <c r="I26" s="7"/>
      <c r="J26" s="7"/>
      <c r="K26" s="25"/>
    </row>
    <row r="27" spans="1:13" ht="15" customHeight="1">
      <c r="A27" s="26"/>
      <c r="B27" s="11"/>
      <c r="C27" s="11"/>
      <c r="D27" s="8"/>
      <c r="E27" s="8"/>
      <c r="F27" s="7"/>
      <c r="G27" s="9"/>
      <c r="H27" s="10"/>
      <c r="I27" s="7"/>
      <c r="J27" s="7"/>
      <c r="K27" s="25"/>
    </row>
    <row r="28" spans="1:13" ht="13.5" customHeight="1">
      <c r="A28" s="27"/>
      <c r="B28" s="137"/>
      <c r="C28" s="137"/>
      <c r="D28" s="12"/>
      <c r="E28" s="12"/>
      <c r="F28" s="13"/>
      <c r="G28" s="9"/>
      <c r="H28" s="10"/>
      <c r="I28" s="7"/>
      <c r="J28" s="7"/>
      <c r="K28" s="25"/>
    </row>
    <row r="29" spans="1:13" ht="14.25" customHeight="1" thickBot="1">
      <c r="A29" s="53"/>
      <c r="B29" s="128" t="s">
        <v>24</v>
      </c>
      <c r="C29" s="128"/>
      <c r="D29" s="54"/>
      <c r="E29" s="54"/>
      <c r="F29" s="28"/>
      <c r="G29" s="29"/>
      <c r="H29" s="30"/>
      <c r="I29" s="28"/>
      <c r="J29" s="28"/>
      <c r="K29" s="31"/>
    </row>
    <row r="30" spans="1:13" ht="13.5" thickBot="1">
      <c r="A30" s="93"/>
      <c r="B30" s="28"/>
      <c r="C30" s="28"/>
      <c r="D30" s="94"/>
      <c r="E30" s="94"/>
      <c r="F30" s="28"/>
      <c r="G30" s="28"/>
      <c r="H30" s="28"/>
      <c r="I30" s="28"/>
      <c r="J30" s="28"/>
      <c r="K30" s="31"/>
    </row>
  </sheetData>
  <mergeCells count="32">
    <mergeCell ref="A3:K3"/>
    <mergeCell ref="A5:K5"/>
    <mergeCell ref="I6:K6"/>
    <mergeCell ref="A6:C6"/>
    <mergeCell ref="D6:E6"/>
    <mergeCell ref="F6:G6"/>
    <mergeCell ref="I7:K7"/>
    <mergeCell ref="B9:B10"/>
    <mergeCell ref="C9:C10"/>
    <mergeCell ref="D7:H7"/>
    <mergeCell ref="A7:C7"/>
    <mergeCell ref="A9:A10"/>
    <mergeCell ref="E26:F26"/>
    <mergeCell ref="B29:C29"/>
    <mergeCell ref="A21:C22"/>
    <mergeCell ref="A19:A20"/>
    <mergeCell ref="B19:B20"/>
    <mergeCell ref="C19:C20"/>
    <mergeCell ref="B26:C26"/>
    <mergeCell ref="B28:C28"/>
    <mergeCell ref="A17:A18"/>
    <mergeCell ref="C17:C18"/>
    <mergeCell ref="B17:B18"/>
    <mergeCell ref="A11:A12"/>
    <mergeCell ref="B11:B12"/>
    <mergeCell ref="C11:C12"/>
    <mergeCell ref="A15:A16"/>
    <mergeCell ref="B15:B16"/>
    <mergeCell ref="C15:C16"/>
    <mergeCell ref="A13:A14"/>
    <mergeCell ref="C13:C14"/>
    <mergeCell ref="B13:B14"/>
  </mergeCells>
  <phoneticPr fontId="2" type="noConversion"/>
  <printOptions horizontalCentered="1"/>
  <pageMargins left="0.39370078740157483" right="0.19685039370078741" top="0.59055118110236227" bottom="0.19685039370078741" header="0.19685039370078741" footer="0"/>
  <pageSetup paperSize="9" scale="82" orientation="landscape" r:id="rId1"/>
  <headerFooter alignWithMargins="0"/>
  <drawing r:id="rId2"/>
  <legacyDrawing r:id="rId3"/>
  <oleObjects>
    <oleObject progId="CorelDRAW.Graphic.11" shapeId="2049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CRONOGRAMA FISICO FINANCEIRO</vt:lpstr>
      <vt:lpstr>MODELO CRONOGRAMA FIS FINANC</vt:lpstr>
      <vt:lpstr>'CRONOGRAMA FISICO FINANCEIRO'!Area_de_impressao</vt:lpstr>
      <vt:lpstr>'MODELO CRONOGRAMA FIS FINANC'!Area_de_impressao</vt:lpstr>
    </vt:vector>
  </TitlesOfParts>
  <Company>Setop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ADMIN</cp:lastModifiedBy>
  <cp:lastPrinted>2021-12-20T12:10:51Z</cp:lastPrinted>
  <dcterms:created xsi:type="dcterms:W3CDTF">2006-09-22T13:55:22Z</dcterms:created>
  <dcterms:modified xsi:type="dcterms:W3CDTF">2021-12-20T12:11:13Z</dcterms:modified>
</cp:coreProperties>
</file>